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4120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<sst xmlns="http://schemas.openxmlformats.org/spreadsheetml/2006/main" count="94" uniqueCount="79">
  <si>
    <t>2011-1 AWARDED</t>
  </si>
  <si>
    <t>Project Name</t>
  </si>
  <si>
    <t>City</t>
  </si>
  <si>
    <t>Sponsor</t>
  </si>
  <si>
    <t>4% LIHTC (Fed)</t>
  </si>
  <si>
    <t>9% LIHTC (Fed)</t>
  </si>
  <si>
    <t>SLIHTC (State)</t>
  </si>
  <si>
    <t>Total DHCD Subsidy</t>
  </si>
  <si>
    <t>Aff Units</t>
  </si>
  <si>
    <t>Total Units</t>
  </si>
  <si>
    <t>30% AMI</t>
  </si>
  <si>
    <t>Jobs Created</t>
  </si>
  <si>
    <t>McCarthy Village II</t>
  </si>
  <si>
    <t>ACTON</t>
  </si>
  <si>
    <t>Acton Housing Authority</t>
  </si>
  <si>
    <t>Capitol Square Apartments</t>
  </si>
  <si>
    <t>ARLINGTON</t>
  </si>
  <si>
    <t>Housing Corporation of Arlington</t>
  </si>
  <si>
    <t>Holcroft Park Homes - Phase 2</t>
  </si>
  <si>
    <t>BEVERLY</t>
  </si>
  <si>
    <t>YMCA of North Shore/North Shore CDC</t>
  </si>
  <si>
    <t>Monserrat Affordable Housing</t>
  </si>
  <si>
    <t>Beverly Housing Authority</t>
  </si>
  <si>
    <t>Condor Havre</t>
  </si>
  <si>
    <t>BOSTON</t>
  </si>
  <si>
    <t>East Boston Community Development Corporation</t>
  </si>
  <si>
    <t>Family House Shelter</t>
  </si>
  <si>
    <t>Roxbury Multi-Service</t>
  </si>
  <si>
    <t>LBB Housing</t>
  </si>
  <si>
    <t>Lena Park Community Development Corporation</t>
  </si>
  <si>
    <t>Mattapan Heights Phase 5A</t>
  </si>
  <si>
    <t>Trinity Financial</t>
  </si>
  <si>
    <t>Parcel 24 - Affordable Rental Apartments - Phase I</t>
  </si>
  <si>
    <t>Asian Community Development Corporation</t>
  </si>
  <si>
    <t>Parcel 24 Affordable Rental Apartments - Phase II</t>
  </si>
  <si>
    <t>Quincy Heights I &amp; II</t>
  </si>
  <si>
    <t>Dorchester Bay Economic Development Corporation</t>
  </si>
  <si>
    <t>Spencer House II</t>
  </si>
  <si>
    <t>Rogerson Communities</t>
  </si>
  <si>
    <t>Wayne at Blue Hill</t>
  </si>
  <si>
    <t>Cruz Development</t>
  </si>
  <si>
    <t>Temple Place</t>
  </si>
  <si>
    <t>CAMBRIDGE</t>
  </si>
  <si>
    <t>Cambridge Affordable Housing Corporation</t>
  </si>
  <si>
    <t>Ames Privilege - Unit 1</t>
  </si>
  <si>
    <t>CHICOPEE</t>
  </si>
  <si>
    <t>HallKeen</t>
  </si>
  <si>
    <t>Ames Privilege - Unit 2</t>
  </si>
  <si>
    <t>Conifer Hill Commons Phase I</t>
  </si>
  <si>
    <t>DANVERS</t>
  </si>
  <si>
    <t>Kavanagh Advisory Group</t>
  </si>
  <si>
    <t>Home Together</t>
  </si>
  <si>
    <t>GLOUCESTER</t>
  </si>
  <si>
    <t>Action Inc.</t>
  </si>
  <si>
    <t>57 Main</t>
  </si>
  <si>
    <t>LEE</t>
  </si>
  <si>
    <t>Berkshire Housing Development Corporation</t>
  </si>
  <si>
    <t>Tritown Landing - Phase II</t>
  </si>
  <si>
    <t>LUNENBURG</t>
  </si>
  <si>
    <t>Great Bridge Properties</t>
  </si>
  <si>
    <t>Breezy Acres Expansion</t>
  </si>
  <si>
    <t>MASHPEE</t>
  </si>
  <si>
    <t>Housing Assistance Corporation</t>
  </si>
  <si>
    <t>Allen Street Apartments</t>
  </si>
  <si>
    <t>NEW BEDFORD</t>
  </si>
  <si>
    <t>Community Action for Better Housing</t>
  </si>
  <si>
    <t>75 Cross Street</t>
  </si>
  <si>
    <t>SOMERVILLE</t>
  </si>
  <si>
    <t>Somerville Community Corporation</t>
  </si>
  <si>
    <t>Saint Polycarp Village Phase III</t>
  </si>
  <si>
    <t>Concord Heights</t>
  </si>
  <si>
    <t>SPRINGFIELD</t>
  </si>
  <si>
    <t>First Resource Development Company</t>
  </si>
  <si>
    <t>Tapley Court</t>
  </si>
  <si>
    <t>Better Homes</t>
  </si>
  <si>
    <t>Austin Corridor II</t>
  </si>
  <si>
    <t>WORCESTER</t>
  </si>
  <si>
    <t>Worcester Common Ground Inc</t>
  </si>
  <si>
    <t>Total Awarded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</si>
</sst>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/>
      <top style="thin"/>
      <bottom style="double"/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24" borderId="10" xfId="55" applyFont="1" applyFill="1" applyBorder="1" applyAlignment="1">
      <alignment horizontal="left" wrapText="1"/>
      <protection/>
    </xf>
    <xf numFmtId="3" fontId="1" fillId="24" borderId="10" xfId="55" applyNumberFormat="1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0" fontId="1" fillId="0" borderId="7" xfId="55" applyFont="1" applyFill="1" applyBorder="1" applyAlignment="1">
      <alignment horizontal="left" wrapText="1"/>
      <protection/>
    </xf>
    <xf numFmtId="3" fontId="1" fillId="0" borderId="7" xfId="55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3" fontId="1" fillId="0" borderId="11" xfId="55" applyNumberFormat="1" applyFont="1" applyFill="1" applyBorder="1" applyAlignment="1">
      <alignment horizontal="right" wrapText="1"/>
      <protection/>
    </xf>
    <xf numFmtId="0" fontId="4" fillId="0" borderId="12" xfId="55" applyFont="1" applyFill="1" applyBorder="1" applyAlignment="1">
      <alignment horizontal="left" wrapText="1"/>
      <protection/>
    </xf>
    <xf numFmtId="3" fontId="2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21.00390625" style="0" customWidth="1"/>
    <col min="2" max="2" width="16.421875" style="0" customWidth="1"/>
    <col min="3" max="3" width="32.140625" style="0" customWidth="1"/>
    <col min="5" max="7" width="10.140625" style="0" customWidth="1"/>
    <col min="8" max="9" width="5.57421875" style="0" bestFit="1" customWidth="1"/>
    <col min="10" max="10" width="4.57421875" style="0" bestFit="1" customWidth="1"/>
    <col min="11" max="11" width="8.00390625" style="6" bestFit="1" customWidth="1"/>
  </cols>
  <sheetData>
    <row r="1" spans="1:11" ht="15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3" customFormat="1" ht="45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>
      <c r="A3" s="4" t="s">
        <v>12</v>
      </c>
      <c r="B3" s="4" t="s">
        <v>13</v>
      </c>
      <c r="C3" s="4" t="s">
        <v>14</v>
      </c>
      <c r="D3" s="5">
        <v>0</v>
      </c>
      <c r="E3" s="5">
        <v>0</v>
      </c>
      <c r="F3" s="5">
        <v>0</v>
      </c>
      <c r="G3" s="5">
        <v>1230000</v>
      </c>
      <c r="H3" s="5">
        <v>12</v>
      </c>
      <c r="I3" s="5">
        <v>12</v>
      </c>
      <c r="J3" s="5">
        <v>6</v>
      </c>
      <c r="K3" s="5">
        <v>27.787644</v>
      </c>
    </row>
    <row r="4" spans="1:11" ht="30">
      <c r="A4" s="4" t="s">
        <v>15</v>
      </c>
      <c r="B4" s="4" t="s">
        <v>16</v>
      </c>
      <c r="C4" s="4" t="s">
        <v>17</v>
      </c>
      <c r="D4" s="5">
        <v>241233</v>
      </c>
      <c r="E4" s="5">
        <v>0</v>
      </c>
      <c r="F4" s="5">
        <v>0</v>
      </c>
      <c r="G4" s="5">
        <v>2165000</v>
      </c>
      <c r="H4" s="5">
        <v>32</v>
      </c>
      <c r="I4" s="5">
        <v>32</v>
      </c>
      <c r="J4" s="5">
        <v>3</v>
      </c>
      <c r="K4" s="5">
        <v>24.720741</v>
      </c>
    </row>
    <row r="5" spans="1:11" ht="30">
      <c r="A5" s="4" t="s">
        <v>18</v>
      </c>
      <c r="B5" s="4" t="s">
        <v>19</v>
      </c>
      <c r="C5" s="4" t="s">
        <v>20</v>
      </c>
      <c r="D5" s="5">
        <v>0</v>
      </c>
      <c r="E5" s="5">
        <v>558350</v>
      </c>
      <c r="F5" s="5">
        <v>267890</v>
      </c>
      <c r="G5" s="5">
        <v>2900000</v>
      </c>
      <c r="H5" s="5">
        <v>29</v>
      </c>
      <c r="I5" s="5">
        <v>29</v>
      </c>
      <c r="J5" s="5">
        <v>3</v>
      </c>
      <c r="K5" s="5">
        <v>46.924596</v>
      </c>
    </row>
    <row r="6" spans="1:11" ht="30">
      <c r="A6" s="4" t="s">
        <v>21</v>
      </c>
      <c r="B6" s="4" t="s">
        <v>19</v>
      </c>
      <c r="C6" s="4" t="s">
        <v>22</v>
      </c>
      <c r="D6" s="5">
        <v>0</v>
      </c>
      <c r="E6" s="5">
        <v>0</v>
      </c>
      <c r="F6" s="5">
        <v>0</v>
      </c>
      <c r="G6" s="5">
        <v>500000</v>
      </c>
      <c r="H6" s="5">
        <v>5</v>
      </c>
      <c r="I6" s="5">
        <v>5</v>
      </c>
      <c r="J6" s="5">
        <v>5</v>
      </c>
      <c r="K6" s="5">
        <v>11.697237</v>
      </c>
    </row>
    <row r="7" spans="1:11" ht="30">
      <c r="A7" s="4" t="s">
        <v>23</v>
      </c>
      <c r="B7" s="4" t="s">
        <v>24</v>
      </c>
      <c r="C7" s="4" t="s">
        <v>25</v>
      </c>
      <c r="D7" s="5">
        <v>0</v>
      </c>
      <c r="E7" s="5">
        <v>0</v>
      </c>
      <c r="F7" s="5">
        <v>0</v>
      </c>
      <c r="G7" s="5">
        <v>945000</v>
      </c>
      <c r="H7" s="5">
        <v>7</v>
      </c>
      <c r="I7" s="5">
        <v>7</v>
      </c>
      <c r="J7" s="5">
        <v>7</v>
      </c>
      <c r="K7" s="5">
        <v>10.653768</v>
      </c>
    </row>
    <row r="8" spans="1:11" ht="15">
      <c r="A8" s="4" t="s">
        <v>26</v>
      </c>
      <c r="B8" s="4" t="s">
        <v>24</v>
      </c>
      <c r="C8" s="4" t="s">
        <v>27</v>
      </c>
      <c r="D8" s="5">
        <v>0</v>
      </c>
      <c r="E8" s="5">
        <v>0</v>
      </c>
      <c r="F8" s="5">
        <v>0</v>
      </c>
      <c r="G8" s="5">
        <v>231272</v>
      </c>
      <c r="H8" s="5">
        <v>22</v>
      </c>
      <c r="I8" s="5">
        <v>22</v>
      </c>
      <c r="J8" s="5">
        <v>22</v>
      </c>
      <c r="K8" s="5">
        <v>2.493495</v>
      </c>
    </row>
    <row r="9" spans="1:11" ht="30">
      <c r="A9" s="4" t="s">
        <v>28</v>
      </c>
      <c r="B9" s="4" t="s">
        <v>24</v>
      </c>
      <c r="C9" s="4" t="s">
        <v>29</v>
      </c>
      <c r="D9" s="5">
        <v>657589</v>
      </c>
      <c r="E9" s="5">
        <v>0</v>
      </c>
      <c r="F9" s="5">
        <v>0</v>
      </c>
      <c r="G9" s="5">
        <v>3500000</v>
      </c>
      <c r="H9" s="5">
        <v>96</v>
      </c>
      <c r="I9" s="5">
        <v>103</v>
      </c>
      <c r="J9" s="5">
        <v>11</v>
      </c>
      <c r="K9" s="5">
        <v>65.34</v>
      </c>
    </row>
    <row r="10" spans="1:11" ht="30">
      <c r="A10" s="4" t="s">
        <v>30</v>
      </c>
      <c r="B10" s="4" t="s">
        <v>24</v>
      </c>
      <c r="C10" s="4" t="s">
        <v>31</v>
      </c>
      <c r="D10" s="5">
        <v>770649</v>
      </c>
      <c r="E10" s="5">
        <v>0</v>
      </c>
      <c r="F10" s="5">
        <v>2860000</v>
      </c>
      <c r="G10" s="5">
        <v>3500000</v>
      </c>
      <c r="H10" s="5">
        <v>60</v>
      </c>
      <c r="I10" s="5">
        <v>60</v>
      </c>
      <c r="J10" s="5">
        <v>18</v>
      </c>
      <c r="K10" s="5">
        <v>162.05880599999998</v>
      </c>
    </row>
    <row r="11" spans="1:11" ht="45">
      <c r="A11" s="4" t="s">
        <v>32</v>
      </c>
      <c r="B11" s="4" t="s">
        <v>24</v>
      </c>
      <c r="C11" s="4" t="s">
        <v>33</v>
      </c>
      <c r="D11" s="5">
        <v>0</v>
      </c>
      <c r="E11" s="5">
        <v>1125000</v>
      </c>
      <c r="F11" s="5">
        <v>600000</v>
      </c>
      <c r="G11" s="5">
        <v>3215371</v>
      </c>
      <c r="H11" s="5">
        <v>50</v>
      </c>
      <c r="I11" s="5">
        <v>50</v>
      </c>
      <c r="J11" s="5">
        <v>16</v>
      </c>
      <c r="K11" s="5">
        <v>123.242148</v>
      </c>
    </row>
    <row r="12" spans="1:11" ht="45">
      <c r="A12" s="4" t="s">
        <v>34</v>
      </c>
      <c r="B12" s="4" t="s">
        <v>24</v>
      </c>
      <c r="C12" s="4" t="s">
        <v>33</v>
      </c>
      <c r="D12" s="5">
        <v>0</v>
      </c>
      <c r="E12" s="5">
        <v>1012500</v>
      </c>
      <c r="F12" s="5">
        <v>445000</v>
      </c>
      <c r="G12" s="5">
        <v>3220327</v>
      </c>
      <c r="H12" s="5">
        <v>45</v>
      </c>
      <c r="I12" s="5">
        <v>45</v>
      </c>
      <c r="J12" s="5">
        <v>15</v>
      </c>
      <c r="K12" s="5">
        <v>111.206142</v>
      </c>
    </row>
    <row r="13" spans="1:11" ht="30">
      <c r="A13" s="4" t="s">
        <v>35</v>
      </c>
      <c r="B13" s="4" t="s">
        <v>24</v>
      </c>
      <c r="C13" s="4" t="s">
        <v>36</v>
      </c>
      <c r="D13" s="5">
        <v>1985000</v>
      </c>
      <c r="E13" s="5">
        <v>0</v>
      </c>
      <c r="F13" s="5">
        <v>0</v>
      </c>
      <c r="G13" s="5">
        <v>1500000</v>
      </c>
      <c r="H13" s="5">
        <f>80+49</f>
        <v>129</v>
      </c>
      <c r="I13" s="5">
        <f>80+49</f>
        <v>129</v>
      </c>
      <c r="J13" s="5">
        <v>13</v>
      </c>
      <c r="K13" s="5">
        <v>260.06185800000003</v>
      </c>
    </row>
    <row r="14" spans="1:11" ht="15">
      <c r="A14" s="4" t="s">
        <v>37</v>
      </c>
      <c r="B14" s="4" t="s">
        <v>24</v>
      </c>
      <c r="C14" s="4" t="s">
        <v>38</v>
      </c>
      <c r="D14" s="5">
        <v>0</v>
      </c>
      <c r="E14" s="5">
        <v>0</v>
      </c>
      <c r="F14" s="5">
        <v>0</v>
      </c>
      <c r="G14" s="5">
        <v>2849000</v>
      </c>
      <c r="H14" s="5">
        <v>37</v>
      </c>
      <c r="I14" s="5">
        <v>37</v>
      </c>
      <c r="J14" s="5">
        <v>19</v>
      </c>
      <c r="K14" s="5">
        <v>71.70975</v>
      </c>
    </row>
    <row r="15" spans="1:11" ht="15">
      <c r="A15" s="4" t="s">
        <v>39</v>
      </c>
      <c r="B15" s="4" t="s">
        <v>24</v>
      </c>
      <c r="C15" s="4" t="s">
        <v>40</v>
      </c>
      <c r="D15" s="5">
        <v>0</v>
      </c>
      <c r="E15" s="5">
        <v>755998</v>
      </c>
      <c r="F15" s="5">
        <v>100000</v>
      </c>
      <c r="G15" s="5">
        <v>535523</v>
      </c>
      <c r="H15" s="5">
        <v>48</v>
      </c>
      <c r="I15" s="5">
        <v>48</v>
      </c>
      <c r="J15" s="5">
        <v>5</v>
      </c>
      <c r="K15" s="5">
        <v>44.951085</v>
      </c>
    </row>
    <row r="16" spans="1:11" ht="30">
      <c r="A16" s="4" t="s">
        <v>41</v>
      </c>
      <c r="B16" s="4" t="s">
        <v>42</v>
      </c>
      <c r="C16" s="4" t="s">
        <v>43</v>
      </c>
      <c r="D16" s="5">
        <v>0</v>
      </c>
      <c r="E16" s="5">
        <v>752300</v>
      </c>
      <c r="F16" s="5">
        <v>0</v>
      </c>
      <c r="G16" s="5">
        <v>2450000</v>
      </c>
      <c r="H16" s="5">
        <v>42</v>
      </c>
      <c r="I16" s="5">
        <v>42</v>
      </c>
      <c r="J16" s="5">
        <v>7</v>
      </c>
      <c r="K16" s="5">
        <v>101.521764</v>
      </c>
    </row>
    <row r="17" spans="1:11" ht="30">
      <c r="A17" s="4" t="s">
        <v>44</v>
      </c>
      <c r="B17" s="4" t="s">
        <v>45</v>
      </c>
      <c r="C17" s="4" t="s">
        <v>46</v>
      </c>
      <c r="D17" s="5">
        <v>0</v>
      </c>
      <c r="E17" s="5">
        <v>0</v>
      </c>
      <c r="F17" s="5">
        <v>0</v>
      </c>
      <c r="G17" s="5">
        <v>1000000</v>
      </c>
      <c r="H17" s="5">
        <v>27</v>
      </c>
      <c r="I17" s="5">
        <v>94</v>
      </c>
      <c r="J17" s="5">
        <v>0</v>
      </c>
      <c r="K17" s="5">
        <v>21.224763</v>
      </c>
    </row>
    <row r="18" spans="1:11" ht="30">
      <c r="A18" s="4" t="s">
        <v>47</v>
      </c>
      <c r="B18" s="4" t="s">
        <v>45</v>
      </c>
      <c r="C18" s="4" t="s">
        <v>46</v>
      </c>
      <c r="D18" s="5">
        <v>0</v>
      </c>
      <c r="E18" s="5">
        <v>362498</v>
      </c>
      <c r="F18" s="5">
        <v>519600</v>
      </c>
      <c r="G18" s="5">
        <v>0</v>
      </c>
      <c r="H18" s="5">
        <v>20</v>
      </c>
      <c r="I18" s="5">
        <v>40</v>
      </c>
      <c r="J18" s="5">
        <v>4</v>
      </c>
      <c r="K18" s="5">
        <v>53.040159</v>
      </c>
    </row>
    <row r="19" spans="1:11" ht="30">
      <c r="A19" s="4" t="s">
        <v>48</v>
      </c>
      <c r="B19" s="4" t="s">
        <v>49</v>
      </c>
      <c r="C19" s="4" t="s">
        <v>50</v>
      </c>
      <c r="D19" s="5">
        <v>0</v>
      </c>
      <c r="E19" s="5">
        <v>813176</v>
      </c>
      <c r="F19" s="5">
        <v>0</v>
      </c>
      <c r="G19" s="5">
        <v>1550000</v>
      </c>
      <c r="H19" s="5">
        <v>48</v>
      </c>
      <c r="I19" s="5">
        <v>48</v>
      </c>
      <c r="J19" s="5">
        <v>5</v>
      </c>
      <c r="K19" s="5">
        <v>74.689002</v>
      </c>
    </row>
    <row r="20" spans="1:11" ht="15">
      <c r="A20" s="4" t="s">
        <v>51</v>
      </c>
      <c r="B20" s="4" t="s">
        <v>52</v>
      </c>
      <c r="C20" s="4" t="s">
        <v>53</v>
      </c>
      <c r="D20" s="5">
        <v>0</v>
      </c>
      <c r="E20" s="5">
        <v>0</v>
      </c>
      <c r="F20" s="5">
        <v>0</v>
      </c>
      <c r="G20" s="5">
        <v>575145</v>
      </c>
      <c r="H20" s="5">
        <v>4</v>
      </c>
      <c r="I20" s="5">
        <v>4</v>
      </c>
      <c r="J20" s="5">
        <v>0</v>
      </c>
      <c r="K20" s="5">
        <v>9.033615000000001</v>
      </c>
    </row>
    <row r="21" spans="1:11" ht="30">
      <c r="A21" s="4" t="s">
        <v>54</v>
      </c>
      <c r="B21" s="4" t="s">
        <v>55</v>
      </c>
      <c r="C21" s="4" t="s">
        <v>56</v>
      </c>
      <c r="D21" s="5">
        <v>0</v>
      </c>
      <c r="E21" s="5">
        <v>0</v>
      </c>
      <c r="F21" s="5">
        <v>0</v>
      </c>
      <c r="G21" s="5">
        <v>1820000</v>
      </c>
      <c r="H21" s="5">
        <v>16</v>
      </c>
      <c r="I21" s="5">
        <v>16</v>
      </c>
      <c r="J21" s="5">
        <v>3</v>
      </c>
      <c r="K21" s="5">
        <v>14.673312000000001</v>
      </c>
    </row>
    <row r="22" spans="1:11" ht="30">
      <c r="A22" s="4" t="s">
        <v>57</v>
      </c>
      <c r="B22" s="4" t="s">
        <v>58</v>
      </c>
      <c r="C22" s="4" t="s">
        <v>59</v>
      </c>
      <c r="D22" s="5">
        <v>0</v>
      </c>
      <c r="E22" s="5">
        <v>439475</v>
      </c>
      <c r="F22" s="5">
        <v>0</v>
      </c>
      <c r="G22" s="5">
        <v>1465000</v>
      </c>
      <c r="H22" s="5">
        <v>33</v>
      </c>
      <c r="I22" s="5">
        <v>33</v>
      </c>
      <c r="J22" s="5">
        <v>4</v>
      </c>
      <c r="K22" s="5">
        <v>36.645390000000006</v>
      </c>
    </row>
    <row r="23" spans="1:11" ht="30">
      <c r="A23" s="4" t="s">
        <v>60</v>
      </c>
      <c r="B23" s="4" t="s">
        <v>61</v>
      </c>
      <c r="C23" s="4" t="s">
        <v>62</v>
      </c>
      <c r="D23" s="5">
        <v>0</v>
      </c>
      <c r="E23" s="5">
        <v>0</v>
      </c>
      <c r="F23" s="5">
        <v>0</v>
      </c>
      <c r="G23" s="5">
        <v>937418</v>
      </c>
      <c r="H23" s="5">
        <v>10</v>
      </c>
      <c r="I23" s="5">
        <v>10</v>
      </c>
      <c r="J23" s="5">
        <v>3</v>
      </c>
      <c r="K23" s="5">
        <v>22.234563</v>
      </c>
    </row>
    <row r="24" spans="1:11" ht="30">
      <c r="A24" s="4" t="s">
        <v>63</v>
      </c>
      <c r="B24" s="4" t="s">
        <v>64</v>
      </c>
      <c r="C24" s="4" t="s">
        <v>65</v>
      </c>
      <c r="D24" s="5">
        <v>0</v>
      </c>
      <c r="E24" s="5">
        <v>0</v>
      </c>
      <c r="F24" s="5">
        <v>0</v>
      </c>
      <c r="G24" s="5">
        <v>1625818</v>
      </c>
      <c r="H24" s="5">
        <v>12</v>
      </c>
      <c r="I24" s="5">
        <v>12</v>
      </c>
      <c r="J24" s="5">
        <v>8</v>
      </c>
      <c r="K24" s="5">
        <v>16.004106</v>
      </c>
    </row>
    <row r="25" spans="1:11" ht="30">
      <c r="A25" s="4" t="s">
        <v>66</v>
      </c>
      <c r="B25" s="4" t="s">
        <v>67</v>
      </c>
      <c r="C25" s="4" t="s">
        <v>68</v>
      </c>
      <c r="D25" s="5">
        <v>0</v>
      </c>
      <c r="E25" s="5">
        <v>0</v>
      </c>
      <c r="F25" s="5">
        <v>0</v>
      </c>
      <c r="G25" s="5">
        <v>1000000</v>
      </c>
      <c r="H25" s="5">
        <v>8</v>
      </c>
      <c r="I25" s="5">
        <v>8</v>
      </c>
      <c r="J25" s="5">
        <v>8</v>
      </c>
      <c r="K25" s="5">
        <v>11.584503</v>
      </c>
    </row>
    <row r="26" spans="1:20" ht="30">
      <c r="A26" s="4" t="s">
        <v>69</v>
      </c>
      <c r="B26" s="4" t="s">
        <v>67</v>
      </c>
      <c r="C26" s="4" t="s">
        <v>68</v>
      </c>
      <c r="D26" s="5">
        <v>0</v>
      </c>
      <c r="E26" s="5">
        <v>619550</v>
      </c>
      <c r="F26" s="5">
        <v>0</v>
      </c>
      <c r="G26" s="5">
        <v>2259000</v>
      </c>
      <c r="H26" s="5">
        <v>31</v>
      </c>
      <c r="I26" s="5">
        <v>31</v>
      </c>
      <c r="J26" s="5">
        <v>5</v>
      </c>
      <c r="K26" s="5">
        <v>54.927845999999995</v>
      </c>
      <c r="L26" s="6"/>
      <c r="M26" s="6"/>
      <c r="N26" s="6"/>
      <c r="O26" s="6"/>
      <c r="P26" s="6"/>
      <c r="Q26" s="6"/>
      <c r="R26" s="6"/>
      <c r="S26" s="6"/>
      <c r="T26" s="6"/>
    </row>
    <row r="27" spans="1:11" ht="30">
      <c r="A27" s="4" t="s">
        <v>70</v>
      </c>
      <c r="B27" s="4" t="s">
        <v>71</v>
      </c>
      <c r="C27" s="4" t="s">
        <v>72</v>
      </c>
      <c r="D27" s="5">
        <v>0</v>
      </c>
      <c r="E27" s="5">
        <v>1000000</v>
      </c>
      <c r="F27" s="5">
        <v>909400</v>
      </c>
      <c r="G27" s="5">
        <v>2350000</v>
      </c>
      <c r="H27" s="5">
        <v>104</v>
      </c>
      <c r="I27" s="5">
        <v>104</v>
      </c>
      <c r="J27" s="5">
        <v>11</v>
      </c>
      <c r="K27" s="5">
        <v>106.875</v>
      </c>
    </row>
    <row r="28" spans="1:11" ht="15">
      <c r="A28" s="4" t="s">
        <v>73</v>
      </c>
      <c r="B28" s="4" t="s">
        <v>71</v>
      </c>
      <c r="C28" s="4" t="s">
        <v>74</v>
      </c>
      <c r="D28" s="5">
        <v>0</v>
      </c>
      <c r="E28" s="5">
        <v>0</v>
      </c>
      <c r="F28" s="5">
        <v>0</v>
      </c>
      <c r="G28" s="5">
        <v>1950000</v>
      </c>
      <c r="H28" s="5">
        <v>30</v>
      </c>
      <c r="I28" s="5">
        <v>30</v>
      </c>
      <c r="J28" s="5">
        <v>8</v>
      </c>
      <c r="K28" s="5">
        <v>15.72417</v>
      </c>
    </row>
    <row r="29" spans="1:11" ht="15">
      <c r="A29" s="4" t="s">
        <v>75</v>
      </c>
      <c r="B29" s="4" t="s">
        <v>76</v>
      </c>
      <c r="C29" s="4" t="s">
        <v>77</v>
      </c>
      <c r="D29" s="7">
        <v>0</v>
      </c>
      <c r="E29" s="5">
        <v>338050</v>
      </c>
      <c r="F29" s="5">
        <v>0</v>
      </c>
      <c r="G29" s="5">
        <v>2169153</v>
      </c>
      <c r="H29" s="5">
        <v>20</v>
      </c>
      <c r="I29" s="5">
        <v>20</v>
      </c>
      <c r="J29" s="5">
        <v>5</v>
      </c>
      <c r="K29" s="5">
        <v>37.679238</v>
      </c>
    </row>
    <row r="30" spans="3:11" ht="15.75" thickBot="1">
      <c r="C30" s="8" t="s">
        <v>78</v>
      </c>
      <c r="D30" s="9">
        <f>SUM(D2:D29)</f>
        <v>3654471</v>
      </c>
      <c r="E30" s="9">
        <f aca="true" t="shared" si="0" ref="E30:K30">SUM(E2:E29)</f>
        <v>7776897</v>
      </c>
      <c r="F30" s="9">
        <f t="shared" si="0"/>
        <v>5701890</v>
      </c>
      <c r="G30" s="9">
        <f t="shared" si="0"/>
        <v>47443027</v>
      </c>
      <c r="H30" s="9">
        <f t="shared" si="0"/>
        <v>977</v>
      </c>
      <c r="I30" s="9">
        <f t="shared" si="0"/>
        <v>1071</v>
      </c>
      <c r="J30" s="9">
        <f t="shared" si="0"/>
        <v>214</v>
      </c>
      <c r="K30" s="9">
        <f t="shared" si="0"/>
        <v>1538.704701</v>
      </c>
    </row>
    <row r="31" ht="13.5" thickTop="1"/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Farmer, Theresa (OCD)</dc:creator>
  <cp:keywords/>
  <dc:description/>
  <cp:lastModifiedBy>mmartinez</cp:lastModifiedBy>
  <dcterms:created xsi:type="dcterms:W3CDTF">2011-10-14T14:50:21Z</dcterms:created>
  <dcterms:modified xsi:type="dcterms:W3CDTF">2011-10-17T19:16:38Z</dcterms:modified>
  <cp:category/>
  <cp:version/>
  <cp:contentType/>
  <cp:contentStatus/>
</cp:coreProperties>
</file>